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roger.lindenbach\Desktop\"/>
    </mc:Choice>
  </mc:AlternateContent>
  <xr:revisionPtr revIDLastSave="0" documentId="13_ncr:1_{D1FAF942-C0BA-4F36-9F2E-50B9F842E979}" xr6:coauthVersionLast="36" xr6:coauthVersionMax="36" xr10:uidLastSave="{00000000-0000-0000-0000-000000000000}"/>
  <workbookProtection workbookAlgorithmName="SHA-512" workbookHashValue="JH7akRA/Jqw8mf6eS/Yy7iZ+TaXy94U8YHo/kszOQ3BEP4XW59KJ6hkdhVkrTE4nM4DhXy7pz6P/EY16NL3UzA==" workbookSaltValue="YQInj2ckgYiziQki0nwxHg==" workbookSpinCount="100000" lockStructure="1"/>
  <bookViews>
    <workbookView xWindow="0" yWindow="150" windowWidth="22980" windowHeight="9465" xr2:uid="{00000000-000D-0000-FFFF-FFFF00000000}"/>
  </bookViews>
  <sheets>
    <sheet name="Expense Allowance Table" sheetId="4" r:id="rId1"/>
    <sheet name="hiddenData" sheetId="5" state="hidden"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3" i="4" l="1"/>
  <c r="D3" i="4"/>
  <c r="D14" i="4"/>
  <c r="E12" i="4" l="1"/>
  <c r="E11" i="4"/>
  <c r="E10" i="4"/>
  <c r="E9" i="4"/>
  <c r="E5" i="4"/>
  <c r="E6" i="4"/>
  <c r="E7" i="4"/>
  <c r="E8" i="4"/>
  <c r="E13" i="4" l="1"/>
  <c r="E14" i="4" s="1"/>
</calcChain>
</file>

<file path=xl/sharedStrings.xml><?xml version="1.0" encoding="utf-8"?>
<sst xmlns="http://schemas.openxmlformats.org/spreadsheetml/2006/main" count="30" uniqueCount="23">
  <si>
    <t>Expense Description</t>
  </si>
  <si>
    <t>Invoicing Company</t>
  </si>
  <si>
    <t>Instructions</t>
  </si>
  <si>
    <t>Is this table for Year 1 or Year 2?</t>
  </si>
  <si>
    <t>Example Company</t>
  </si>
  <si>
    <t>Invoice Date (dd/mm/yyyy)</t>
  </si>
  <si>
    <t>Category</t>
  </si>
  <si>
    <t>Amount in CAD Only</t>
  </si>
  <si>
    <t>In brief, describe the expense</t>
  </si>
  <si>
    <t>Choose…</t>
  </si>
  <si>
    <t>Search &amp; Hiring Costs</t>
  </si>
  <si>
    <t xml:space="preserve">Material Costs </t>
  </si>
  <si>
    <t xml:space="preserve">Software/Information databases </t>
  </si>
  <si>
    <t xml:space="preserve">Relocation Costs </t>
  </si>
  <si>
    <t xml:space="preserve">Travel Costs </t>
  </si>
  <si>
    <t xml:space="preserve">Trade show entrance fees </t>
  </si>
  <si>
    <t>Professional Development &amp; Membership Fees</t>
  </si>
  <si>
    <t>Requested ‘Ineligible’ Expenses</t>
  </si>
  <si>
    <t>Choose One…</t>
  </si>
  <si>
    <t>-</t>
  </si>
  <si>
    <t>Search &amp; Hiring Costs (Year 1 Only)</t>
  </si>
  <si>
    <t>Relocation Costs (Year 1 Only)</t>
  </si>
  <si>
    <r>
      <t xml:space="preserve">Complete the table below by adding each eligible receipt and required information, as identified in each column header. If the expense has been converted to Canadian currency, the conversion rate must be provided in the ‘Expense Description’. Make sure the listed amounts include GST if applicable.
There is no limit to the number of expenses that may be added, but the total claimed expenses cannot exceed $7,000 in Year 1 and cannot exceed $7,000, plus any carry-forward from Year 1, in Year 2. All expenses must be reasonably connected to or in support of the Project and used by the Associate, and must meet the eligibility requirements identified in the Program Guide for Industry Commercialization Associates or in the Program Guide for Industry r&amp;D Associates. 
</t>
    </r>
    <r>
      <rPr>
        <b/>
        <sz val="10"/>
        <color theme="1"/>
        <rFont val="Arial"/>
        <family val="2"/>
      </rPr>
      <t xml:space="preserve">This table and the corresponding receipts must be included with your Report.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</si>
</sst>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42" formatCode="_-&quot;$&quot;* #,##0_-;\-&quot;$&quot;* #,##0_-;_-&quot;$&quot;* &quot;-&quot;_-;_-@_-"/>
    <numFmt numFmtId="44" formatCode="_-&quot;$&quot;* #,##0.00_-;\-&quot;$&quot;* #,##0.00_-;_-&quot;$&quot;* &quot;-&quot;??_-;_-@_-"/>
  </numFmts>
  <fonts count="6" x14ac:knownFonts="1">
    <font>
      <sz val="10"/>
      <color theme="1"/>
      <name val="Arial"/>
      <family val="2"/>
    </font>
    <font>
      <b/>
      <sz val="10"/>
      <color theme="1"/>
      <name val="Arial"/>
      <family val="2"/>
    </font>
    <font>
      <b/>
      <u/>
      <sz val="10"/>
      <color theme="1"/>
      <name val="Arial"/>
      <family val="2"/>
    </font>
    <font>
      <b/>
      <sz val="10"/>
      <name val="Arial"/>
      <family val="2"/>
    </font>
    <font>
      <i/>
      <sz val="10"/>
      <name val="Arial"/>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8">
    <xf numFmtId="0" fontId="0" fillId="0" borderId="0" xfId="0"/>
    <xf numFmtId="0" fontId="0" fillId="0" borderId="0" xfId="0" applyFont="1"/>
    <xf numFmtId="0" fontId="0" fillId="2" borderId="0" xfId="0" applyFont="1" applyFill="1"/>
    <xf numFmtId="44" fontId="0" fillId="2" borderId="0" xfId="0" applyNumberFormat="1" applyFont="1" applyFill="1"/>
    <xf numFmtId="0" fontId="1" fillId="2" borderId="0" xfId="0" applyFont="1" applyFill="1" applyAlignment="1">
      <alignment horizontal="right"/>
    </xf>
    <xf numFmtId="0" fontId="0" fillId="2" borderId="0" xfId="0" applyFont="1" applyFill="1" applyBorder="1"/>
    <xf numFmtId="0" fontId="2" fillId="2" borderId="0" xfId="0" applyFont="1" applyFill="1" applyBorder="1"/>
    <xf numFmtId="44" fontId="1" fillId="2" borderId="0" xfId="0" applyNumberFormat="1" applyFont="1" applyFill="1" applyBorder="1" applyAlignment="1">
      <alignment horizontal="right"/>
    </xf>
    <xf numFmtId="0" fontId="1" fillId="2" borderId="3" xfId="0" applyFont="1" applyFill="1" applyBorder="1" applyAlignment="1">
      <alignment horizontal="right"/>
    </xf>
    <xf numFmtId="14" fontId="0" fillId="2" borderId="0" xfId="0" applyNumberFormat="1" applyFont="1" applyFill="1" applyAlignment="1">
      <alignment horizontal="center"/>
    </xf>
    <xf numFmtId="14" fontId="0" fillId="2" borderId="0" xfId="0" applyNumberFormat="1" applyFont="1" applyFill="1" applyBorder="1" applyAlignment="1">
      <alignment horizontal="center"/>
    </xf>
    <xf numFmtId="0" fontId="0" fillId="2" borderId="0" xfId="0" applyFont="1" applyFill="1" applyAlignment="1">
      <alignment horizontal="right"/>
    </xf>
    <xf numFmtId="0" fontId="5" fillId="0" borderId="0" xfId="0" applyFont="1" applyFill="1" applyBorder="1" applyProtection="1">
      <protection locked="0"/>
    </xf>
    <xf numFmtId="14" fontId="5" fillId="0" borderId="0" xfId="0" applyNumberFormat="1" applyFont="1" applyFill="1" applyBorder="1" applyAlignment="1" applyProtection="1">
      <alignment horizontal="center"/>
      <protection locked="0"/>
    </xf>
    <xf numFmtId="0" fontId="0" fillId="0" borderId="0" xfId="0" applyFont="1" applyProtection="1">
      <protection locked="0"/>
    </xf>
    <xf numFmtId="14" fontId="0" fillId="0" borderId="0" xfId="0" applyNumberFormat="1" applyFont="1" applyAlignment="1" applyProtection="1">
      <alignment horizontal="center"/>
      <protection locked="0"/>
    </xf>
    <xf numFmtId="44" fontId="0" fillId="2" borderId="1" xfId="0" applyNumberFormat="1" applyFont="1" applyFill="1" applyBorder="1" applyAlignment="1" applyProtection="1">
      <alignment horizontal="center"/>
      <protection locked="0"/>
    </xf>
    <xf numFmtId="0" fontId="0" fillId="2" borderId="2" xfId="0" applyFill="1" applyBorder="1" applyAlignment="1">
      <alignment horizontal="right"/>
    </xf>
    <xf numFmtId="0" fontId="0" fillId="2" borderId="5" xfId="0" applyFill="1" applyBorder="1" applyAlignment="1">
      <alignment horizontal="right"/>
    </xf>
    <xf numFmtId="0" fontId="0" fillId="2" borderId="4" xfId="0" applyFill="1" applyBorder="1" applyAlignment="1">
      <alignment horizontal="right"/>
    </xf>
    <xf numFmtId="5" fontId="0" fillId="2" borderId="0" xfId="0" applyNumberFormat="1" applyFont="1" applyFill="1" applyBorder="1" applyAlignment="1" applyProtection="1">
      <protection locked="0"/>
    </xf>
    <xf numFmtId="5" fontId="0" fillId="2" borderId="0" xfId="0" applyNumberFormat="1" applyFont="1" applyFill="1" applyBorder="1" applyAlignment="1"/>
    <xf numFmtId="5" fontId="0" fillId="2" borderId="1" xfId="0" applyNumberFormat="1" applyFont="1" applyFill="1" applyBorder="1"/>
    <xf numFmtId="5" fontId="0" fillId="2" borderId="2" xfId="0" applyNumberFormat="1" applyFont="1" applyFill="1" applyBorder="1"/>
    <xf numFmtId="5" fontId="1" fillId="2" borderId="1" xfId="0" applyNumberFormat="1" applyFont="1" applyFill="1" applyBorder="1"/>
    <xf numFmtId="5" fontId="0" fillId="2" borderId="0" xfId="0" applyNumberFormat="1" applyFont="1" applyFill="1"/>
    <xf numFmtId="42" fontId="5" fillId="0" borderId="0" xfId="0" applyNumberFormat="1" applyFont="1" applyFill="1" applyBorder="1" applyProtection="1">
      <protection locked="0"/>
    </xf>
    <xf numFmtId="42" fontId="0" fillId="0" borderId="0" xfId="0" applyNumberFormat="1" applyFont="1" applyProtection="1">
      <protection locked="0"/>
    </xf>
    <xf numFmtId="0" fontId="4" fillId="3" borderId="0" xfId="0" applyFont="1" applyFill="1" applyBorder="1" applyProtection="1"/>
    <xf numFmtId="14" fontId="4" fillId="3" borderId="0" xfId="0" applyNumberFormat="1" applyFont="1" applyFill="1" applyBorder="1" applyAlignment="1" applyProtection="1">
      <alignment horizontal="center"/>
    </xf>
    <xf numFmtId="42" fontId="4" fillId="3" borderId="0" xfId="0" applyNumberFormat="1" applyFont="1" applyFill="1" applyBorder="1" applyAlignment="1" applyProtection="1">
      <alignment horizontal="center"/>
    </xf>
    <xf numFmtId="44" fontId="3" fillId="2" borderId="2" xfId="0" applyNumberFormat="1" applyFont="1" applyFill="1" applyBorder="1" applyAlignment="1">
      <alignment horizontal="center" wrapText="1"/>
    </xf>
    <xf numFmtId="44" fontId="3" fillId="2" borderId="4" xfId="0" applyNumberFormat="1" applyFont="1" applyFill="1" applyBorder="1" applyAlignment="1">
      <alignment horizontal="center" wrapText="1"/>
    </xf>
    <xf numFmtId="0" fontId="0" fillId="2" borderId="0" xfId="0" applyFont="1" applyFill="1" applyBorder="1" applyAlignment="1">
      <alignment horizontal="left" vertical="top" wrapText="1"/>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14" fontId="3" fillId="2" borderId="2" xfId="0" applyNumberFormat="1" applyFont="1" applyFill="1" applyBorder="1" applyAlignment="1">
      <alignment horizontal="center" vertical="center" wrapText="1"/>
    </xf>
    <xf numFmtId="14" fontId="3" fillId="2" borderId="4" xfId="0" applyNumberFormat="1" applyFont="1" applyFill="1" applyBorder="1" applyAlignment="1">
      <alignment horizontal="center" vertical="center" wrapText="1"/>
    </xf>
  </cellXfs>
  <cellStyles count="1">
    <cellStyle name="Normal" xfId="0" builtinId="0"/>
  </cellStyles>
  <dxfs count="3">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790575</xdr:colOff>
      <xdr:row>2</xdr:row>
      <xdr:rowOff>44758</xdr:rowOff>
    </xdr:to>
    <xdr:pic>
      <xdr:nvPicPr>
        <xdr:cNvPr id="5" name="Picture 1">
          <a:extLst>
            <a:ext uri="{FF2B5EF4-FFF2-40B4-BE49-F238E27FC236}">
              <a16:creationId xmlns:a16="http://schemas.microsoft.com/office/drawing/2014/main" id="{21826256-07A0-4574-971A-7BF65383F5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81375" cy="368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C2E2C-59DD-4A26-9006-F7F72F3793F1}">
  <dimension ref="A1:E26"/>
  <sheetViews>
    <sheetView tabSelected="1" view="pageLayout" zoomScaleNormal="100" workbookViewId="0">
      <selection activeCell="A18" sqref="A18"/>
    </sheetView>
  </sheetViews>
  <sheetFormatPr defaultColWidth="22.5703125" defaultRowHeight="12.75" x14ac:dyDescent="0.2"/>
  <cols>
    <col min="1" max="1" width="22.5703125" style="14"/>
    <col min="2" max="2" width="13.5703125" style="15" customWidth="1"/>
    <col min="3" max="3" width="43.85546875" style="14" customWidth="1"/>
    <col min="4" max="4" width="45.42578125" style="14" customWidth="1"/>
    <col min="5" max="5" width="11.28515625" style="27" bestFit="1" customWidth="1"/>
    <col min="6" max="16384" width="22.5703125" style="1"/>
  </cols>
  <sheetData>
    <row r="1" spans="1:5" x14ac:dyDescent="0.2">
      <c r="A1" s="2"/>
      <c r="B1" s="9"/>
      <c r="C1" s="2"/>
      <c r="D1" s="2"/>
      <c r="E1" s="3"/>
    </row>
    <row r="2" spans="1:5" x14ac:dyDescent="0.2">
      <c r="A2" s="2"/>
      <c r="B2" s="9"/>
      <c r="C2" s="2"/>
      <c r="D2" s="4" t="s">
        <v>3</v>
      </c>
      <c r="E2" s="16" t="s">
        <v>9</v>
      </c>
    </row>
    <row r="3" spans="1:5" ht="12.75" customHeight="1" x14ac:dyDescent="0.2">
      <c r="A3" s="5"/>
      <c r="B3" s="10"/>
      <c r="C3" s="5"/>
      <c r="D3" s="7" t="str">
        <f>IF(E2="Year 2", "Carry-Forward From Year 1","")</f>
        <v/>
      </c>
      <c r="E3" s="20"/>
    </row>
    <row r="4" spans="1:5" ht="12.75" customHeight="1" x14ac:dyDescent="0.2">
      <c r="A4" s="6" t="s">
        <v>2</v>
      </c>
      <c r="B4" s="10"/>
      <c r="C4" s="5"/>
      <c r="D4" s="7"/>
      <c r="E4" s="21"/>
    </row>
    <row r="5" spans="1:5" ht="12.75" customHeight="1" x14ac:dyDescent="0.2">
      <c r="A5" s="33" t="s">
        <v>22</v>
      </c>
      <c r="B5" s="33"/>
      <c r="C5" s="33"/>
      <c r="D5" s="17" t="s">
        <v>20</v>
      </c>
      <c r="E5" s="22">
        <f>SUMIF('Expense Allowance Table'!$D$18:$D$999,D5,'Expense Allowance Table'!$E$18:$E$999)</f>
        <v>0</v>
      </c>
    </row>
    <row r="6" spans="1:5" ht="12.75" customHeight="1" x14ac:dyDescent="0.2">
      <c r="A6" s="33"/>
      <c r="B6" s="33"/>
      <c r="C6" s="33"/>
      <c r="D6" s="18" t="s">
        <v>11</v>
      </c>
      <c r="E6" s="22">
        <f>SUMIF('Expense Allowance Table'!$D$18:$D$999,D6,'Expense Allowance Table'!$E$18:$E$999)</f>
        <v>0</v>
      </c>
    </row>
    <row r="7" spans="1:5" x14ac:dyDescent="0.2">
      <c r="A7" s="33"/>
      <c r="B7" s="33"/>
      <c r="C7" s="33"/>
      <c r="D7" s="18" t="s">
        <v>12</v>
      </c>
      <c r="E7" s="22">
        <f>SUMIF('Expense Allowance Table'!$D$18:$D$999,D7,'Expense Allowance Table'!$E$18:$E$999)</f>
        <v>0</v>
      </c>
    </row>
    <row r="8" spans="1:5" x14ac:dyDescent="0.2">
      <c r="A8" s="33"/>
      <c r="B8" s="33"/>
      <c r="C8" s="33"/>
      <c r="D8" s="18" t="s">
        <v>21</v>
      </c>
      <c r="E8" s="22">
        <f>SUMIF('Expense Allowance Table'!$D$18:$D$999,D8,'Expense Allowance Table'!$E$18:$E$999)</f>
        <v>0</v>
      </c>
    </row>
    <row r="9" spans="1:5" x14ac:dyDescent="0.2">
      <c r="A9" s="33"/>
      <c r="B9" s="33"/>
      <c r="C9" s="33"/>
      <c r="D9" s="18" t="s">
        <v>14</v>
      </c>
      <c r="E9" s="22">
        <f>SUMIF('Expense Allowance Table'!$D$18:$D$999,D9,'Expense Allowance Table'!$E$18:$E$999)</f>
        <v>0</v>
      </c>
    </row>
    <row r="10" spans="1:5" x14ac:dyDescent="0.2">
      <c r="A10" s="33"/>
      <c r="B10" s="33"/>
      <c r="C10" s="33"/>
      <c r="D10" s="18" t="s">
        <v>15</v>
      </c>
      <c r="E10" s="22">
        <f>SUMIF('Expense Allowance Table'!$D$18:$D$999,D10,'Expense Allowance Table'!$E$18:$E$999)</f>
        <v>0</v>
      </c>
    </row>
    <row r="11" spans="1:5" x14ac:dyDescent="0.2">
      <c r="A11" s="33"/>
      <c r="B11" s="33"/>
      <c r="C11" s="33"/>
      <c r="D11" s="18" t="s">
        <v>16</v>
      </c>
      <c r="E11" s="22">
        <f>SUMIF('Expense Allowance Table'!$D$18:$D$999,D11,'Expense Allowance Table'!$E$18:$E$999)</f>
        <v>0</v>
      </c>
    </row>
    <row r="12" spans="1:5" x14ac:dyDescent="0.2">
      <c r="A12" s="33"/>
      <c r="B12" s="33"/>
      <c r="C12" s="33"/>
      <c r="D12" s="19" t="s">
        <v>17</v>
      </c>
      <c r="E12" s="23">
        <f>SUMIF('Expense Allowance Table'!$D$18:$D$999,D12,'Expense Allowance Table'!$E$18:$E$999)</f>
        <v>0</v>
      </c>
    </row>
    <row r="13" spans="1:5" x14ac:dyDescent="0.2">
      <c r="A13" s="33"/>
      <c r="B13" s="33"/>
      <c r="C13" s="33"/>
      <c r="D13" s="8" t="str">
        <f>IF(E2="Year 2","Grant Total (Cannot exceed $7,000 + Carry-Forward)","Grand Total (Cannot exceed $7,000)")</f>
        <v>Grand Total (Cannot exceed $7,000)</v>
      </c>
      <c r="E13" s="24">
        <f>SUM(E5:E12)</f>
        <v>0</v>
      </c>
    </row>
    <row r="14" spans="1:5" x14ac:dyDescent="0.2">
      <c r="A14" s="33"/>
      <c r="B14" s="33"/>
      <c r="C14" s="33"/>
      <c r="D14" s="11" t="str">
        <f>IF(E2="Year 1","Carry-Forward to Year 2","")</f>
        <v/>
      </c>
      <c r="E14" s="25" t="str">
        <f>IF(E2="Year 1", 7000-E13,"")</f>
        <v/>
      </c>
    </row>
    <row r="15" spans="1:5" ht="12.75" customHeight="1" x14ac:dyDescent="0.2">
      <c r="A15" s="2"/>
      <c r="B15" s="9"/>
      <c r="C15" s="2"/>
      <c r="D15" s="2"/>
      <c r="E15" s="3"/>
    </row>
    <row r="16" spans="1:5" x14ac:dyDescent="0.2">
      <c r="A16" s="34" t="s">
        <v>1</v>
      </c>
      <c r="B16" s="36" t="s">
        <v>5</v>
      </c>
      <c r="C16" s="34" t="s">
        <v>0</v>
      </c>
      <c r="D16" s="34" t="s">
        <v>6</v>
      </c>
      <c r="E16" s="31" t="s">
        <v>7</v>
      </c>
    </row>
    <row r="17" spans="1:5" x14ac:dyDescent="0.2">
      <c r="A17" s="35"/>
      <c r="B17" s="37"/>
      <c r="C17" s="35"/>
      <c r="D17" s="35"/>
      <c r="E17" s="32"/>
    </row>
    <row r="18" spans="1:5" x14ac:dyDescent="0.2">
      <c r="A18" s="28" t="s">
        <v>4</v>
      </c>
      <c r="B18" s="29">
        <v>32874</v>
      </c>
      <c r="C18" s="28" t="s">
        <v>8</v>
      </c>
      <c r="D18" s="28" t="s">
        <v>18</v>
      </c>
      <c r="E18" s="30" t="s">
        <v>19</v>
      </c>
    </row>
    <row r="19" spans="1:5" x14ac:dyDescent="0.2">
      <c r="A19" s="12"/>
      <c r="B19" s="13"/>
      <c r="C19" s="12"/>
      <c r="D19" s="12"/>
      <c r="E19" s="26"/>
    </row>
    <row r="20" spans="1:5" x14ac:dyDescent="0.2">
      <c r="A20" s="12"/>
      <c r="B20" s="13"/>
      <c r="C20" s="12"/>
      <c r="D20" s="12"/>
      <c r="E20" s="26"/>
    </row>
    <row r="21" spans="1:5" x14ac:dyDescent="0.2">
      <c r="A21" s="12"/>
      <c r="B21" s="13"/>
      <c r="C21" s="12"/>
      <c r="D21" s="12"/>
      <c r="E21" s="26"/>
    </row>
    <row r="22" spans="1:5" x14ac:dyDescent="0.2">
      <c r="A22" s="12"/>
      <c r="B22" s="13"/>
      <c r="C22" s="12"/>
      <c r="D22" s="12"/>
      <c r="E22" s="26"/>
    </row>
    <row r="23" spans="1:5" x14ac:dyDescent="0.2">
      <c r="A23" s="12"/>
      <c r="B23" s="13"/>
      <c r="C23" s="12"/>
      <c r="D23" s="12"/>
      <c r="E23" s="26"/>
    </row>
    <row r="24" spans="1:5" x14ac:dyDescent="0.2">
      <c r="A24" s="12"/>
      <c r="B24" s="13"/>
      <c r="C24" s="12"/>
      <c r="D24" s="12"/>
      <c r="E24" s="26"/>
    </row>
    <row r="25" spans="1:5" x14ac:dyDescent="0.2">
      <c r="A25" s="12"/>
      <c r="B25" s="13"/>
      <c r="C25" s="12"/>
      <c r="D25" s="12"/>
      <c r="E25" s="26"/>
    </row>
    <row r="26" spans="1:5" x14ac:dyDescent="0.2">
      <c r="A26" s="12"/>
      <c r="B26" s="13"/>
      <c r="C26" s="12"/>
      <c r="D26" s="12"/>
      <c r="E26" s="26"/>
    </row>
  </sheetData>
  <sheetProtection algorithmName="SHA-512" hashValue="r8SKnbMyipv9CnF2swYsrkll7lpJqRiGq9utMsieO0w1fE5bywLl+kCR3CpRfh9JEz6xFNQfOxmg0iFjpUsdOQ==" saltValue="QbZ3jGo1N/Yp8RTsitxByw==" spinCount="100000" sheet="1" objects="1" scenarios="1"/>
  <mergeCells count="6">
    <mergeCell ref="E16:E17"/>
    <mergeCell ref="A5:C14"/>
    <mergeCell ref="A16:A17"/>
    <mergeCell ref="B16:B17"/>
    <mergeCell ref="C16:C17"/>
    <mergeCell ref="D16:D17"/>
  </mergeCells>
  <conditionalFormatting sqref="E13">
    <cfRule type="cellIs" dxfId="2" priority="3" operator="greaterThan">
      <formula>7000+$E$3</formula>
    </cfRule>
  </conditionalFormatting>
  <conditionalFormatting sqref="E3">
    <cfRule type="expression" dxfId="1" priority="2">
      <formula>($E$2="Year 2")</formula>
    </cfRule>
  </conditionalFormatting>
  <conditionalFormatting sqref="D14:E14">
    <cfRule type="expression" dxfId="0" priority="1">
      <formula>$E$2="Year 1"</formula>
    </cfRule>
  </conditionalFormatting>
  <dataValidations count="4">
    <dataValidation type="list" allowBlank="1" showInputMessage="1" showErrorMessage="1" sqref="E2" xr:uid="{EA3AA16E-CEE5-41E8-A44C-F00ECC3F30AD}">
      <formula1>"Choose…, Year 1, Year 2"</formula1>
    </dataValidation>
    <dataValidation type="decimal" allowBlank="1" showInputMessage="1" showErrorMessage="1" sqref="E19:E1048576" xr:uid="{73017532-F07F-4835-9B45-16413D8A5D24}">
      <formula1>-0.01</formula1>
      <formula2>14000</formula2>
    </dataValidation>
    <dataValidation operator="greaterThan" allowBlank="1" showInputMessage="1" showErrorMessage="1" sqref="E18" xr:uid="{58684B77-8AB4-4C29-8E03-20F11EA947B8}"/>
    <dataValidation operator="greaterThan" allowBlank="1" showInputMessage="1" showErrorMessage="1" sqref="B19:B1048576" xr:uid="{83775FC4-480D-4B45-A5F7-C81F1AC2B7C3}"/>
  </dataValidations>
  <pageMargins left="0.25" right="0.25" top="0.75" bottom="0.75" header="0.3" footer="0.3"/>
  <pageSetup orientation="landscape" r:id="rId1"/>
  <headerFooter>
    <oddHeader xml:space="preserve">&amp;R&amp;"Arial,Bold"&amp;12Expense Allowance Financial Table&amp;10
(Industry Associates Programs)
</oddHeader>
    <oddFooter>&amp;CAlberta Innovates Industry Investment Programs - January 2019&amp;R&amp;P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2EA35ED-95DD-4F40-AE1D-2491E21CF72E}">
          <x14:formula1>
            <xm:f>hiddenData!$A$1:$A$9</xm:f>
          </x14:formula1>
          <xm:sqref>D18:D1048576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6734D-027B-4082-8407-118A2DDCE8F4}">
  <dimension ref="A1:A9"/>
  <sheetViews>
    <sheetView workbookViewId="0">
      <selection activeCell="D46" sqref="D46"/>
    </sheetView>
  </sheetViews>
  <sheetFormatPr defaultRowHeight="12.75" x14ac:dyDescent="0.2"/>
  <sheetData>
    <row r="1" spans="1:1" x14ac:dyDescent="0.2">
      <c r="A1" t="s">
        <v>18</v>
      </c>
    </row>
    <row r="2" spans="1:1" x14ac:dyDescent="0.2">
      <c r="A2" t="s">
        <v>10</v>
      </c>
    </row>
    <row r="3" spans="1:1" x14ac:dyDescent="0.2">
      <c r="A3" t="s">
        <v>11</v>
      </c>
    </row>
    <row r="4" spans="1:1" x14ac:dyDescent="0.2">
      <c r="A4" t="s">
        <v>12</v>
      </c>
    </row>
    <row r="5" spans="1:1" x14ac:dyDescent="0.2">
      <c r="A5" t="s">
        <v>13</v>
      </c>
    </row>
    <row r="6" spans="1:1" x14ac:dyDescent="0.2">
      <c r="A6" t="s">
        <v>14</v>
      </c>
    </row>
    <row r="7" spans="1:1" x14ac:dyDescent="0.2">
      <c r="A7" t="s">
        <v>15</v>
      </c>
    </row>
    <row r="8" spans="1:1" x14ac:dyDescent="0.2">
      <c r="A8" t="s">
        <v>16</v>
      </c>
    </row>
    <row r="9" spans="1:1" x14ac:dyDescent="0.2">
      <c r="A9"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Expense Allowance Table</vt:lpstr>
      <vt:lpstr>hiddenData</vt:lpstr>
    </vt:vector>
  </TitlesOfParts>
  <Company>AITF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Dayna Misener</dc:creator>
  <cp:lastModifiedBy>Roger Lindenbach</cp:lastModifiedBy>
  <cp:lastPrinted>2019-01-28T15:48:41Z</cp:lastPrinted>
  <dcterms:created xsi:type="dcterms:W3CDTF">2018-09-27T14:32:59Z</dcterms:created>
  <dcterms:modified xsi:type="dcterms:W3CDTF">2019-01-29T15:27:40Z</dcterms:modified>
</cp:coreProperties>
</file>